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браз уровень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31" i="1" l="1"/>
  <c r="I31" i="1"/>
  <c r="M31" i="1"/>
  <c r="G31" i="1"/>
  <c r="E31" i="1"/>
  <c r="C31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I21" i="1" s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39" i="1"/>
  <c r="I20" i="1"/>
  <c r="C21" i="1"/>
  <c r="C20" i="1"/>
  <c r="M21" i="1"/>
  <c r="K21" i="1"/>
  <c r="G21" i="1"/>
  <c r="E21" i="1"/>
  <c r="M20" i="1" l="1"/>
  <c r="K20" i="1"/>
  <c r="G20" i="1"/>
  <c r="E20" i="1"/>
  <c r="H6" i="1" l="1"/>
  <c r="K6" i="1" l="1"/>
  <c r="J40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F40" i="1"/>
  <c r="E6" i="1"/>
  <c r="D40" i="1"/>
  <c r="C7" i="1"/>
  <c r="K7" i="1" s="1"/>
  <c r="C8" i="1"/>
  <c r="K8" i="1" s="1"/>
  <c r="C9" i="1"/>
  <c r="E9" i="1" s="1"/>
  <c r="C10" i="1"/>
  <c r="K10" i="1" s="1"/>
  <c r="C11" i="1"/>
  <c r="K11" i="1" s="1"/>
  <c r="C12" i="1"/>
  <c r="K12" i="1" s="1"/>
  <c r="C13" i="1"/>
  <c r="E13" i="1" s="1"/>
  <c r="C14" i="1"/>
  <c r="K14" i="1" s="1"/>
  <c r="C15" i="1"/>
  <c r="K15" i="1" s="1"/>
  <c r="C16" i="1"/>
  <c r="K16" i="1" s="1"/>
  <c r="C17" i="1"/>
  <c r="K17" i="1" s="1"/>
  <c r="C18" i="1"/>
  <c r="K18" i="1" s="1"/>
  <c r="C19" i="1"/>
  <c r="K19" i="1" s="1"/>
  <c r="C22" i="1"/>
  <c r="E22" i="1" s="1"/>
  <c r="C23" i="1"/>
  <c r="K23" i="1" s="1"/>
  <c r="C24" i="1"/>
  <c r="K24" i="1" s="1"/>
  <c r="C25" i="1"/>
  <c r="K25" i="1" s="1"/>
  <c r="C26" i="1"/>
  <c r="K26" i="1" s="1"/>
  <c r="C27" i="1"/>
  <c r="K27" i="1" s="1"/>
  <c r="C28" i="1"/>
  <c r="K28" i="1" s="1"/>
  <c r="C29" i="1"/>
  <c r="K29" i="1" s="1"/>
  <c r="C30" i="1"/>
  <c r="E30" i="1" s="1"/>
  <c r="C32" i="1"/>
  <c r="K32" i="1" s="1"/>
  <c r="C33" i="1"/>
  <c r="K33" i="1" s="1"/>
  <c r="C34" i="1"/>
  <c r="K34" i="1" s="1"/>
  <c r="C35" i="1"/>
  <c r="K35" i="1" s="1"/>
  <c r="C36" i="1"/>
  <c r="K36" i="1" s="1"/>
  <c r="C37" i="1"/>
  <c r="K37" i="1" s="1"/>
  <c r="C38" i="1"/>
  <c r="E38" i="1" s="1"/>
  <c r="C39" i="1"/>
  <c r="K39" i="1" s="1"/>
  <c r="C6" i="1"/>
  <c r="B40" i="1"/>
  <c r="C40" i="1" s="1"/>
  <c r="A40" i="1"/>
  <c r="H40" i="1" l="1"/>
  <c r="I40" i="1" s="1"/>
  <c r="G40" i="1"/>
  <c r="E32" i="1"/>
  <c r="E24" i="1"/>
  <c r="E15" i="1"/>
  <c r="E11" i="1"/>
  <c r="E39" i="1"/>
  <c r="E35" i="1"/>
  <c r="E27" i="1"/>
  <c r="E23" i="1"/>
  <c r="E18" i="1"/>
  <c r="E14" i="1"/>
  <c r="E10" i="1"/>
  <c r="E34" i="1"/>
  <c r="E26" i="1"/>
  <c r="E17" i="1"/>
  <c r="K38" i="1"/>
  <c r="K30" i="1"/>
  <c r="K22" i="1"/>
  <c r="K13" i="1"/>
  <c r="K9" i="1"/>
  <c r="E37" i="1"/>
  <c r="E33" i="1"/>
  <c r="E29" i="1"/>
  <c r="E25" i="1"/>
  <c r="E16" i="1"/>
  <c r="E12" i="1"/>
  <c r="E8" i="1"/>
  <c r="E36" i="1"/>
  <c r="E28" i="1"/>
  <c r="E19" i="1"/>
  <c r="E7" i="1"/>
  <c r="E40" i="1"/>
  <c r="K40" i="1"/>
  <c r="M36" i="1"/>
  <c r="M39" i="1" l="1"/>
  <c r="M38" i="1" l="1"/>
  <c r="M37" i="1" l="1"/>
  <c r="M35" i="1" l="1"/>
  <c r="M34" i="1" l="1"/>
  <c r="M33" i="1" l="1"/>
  <c r="M32" i="1" l="1"/>
  <c r="M30" i="1" l="1"/>
  <c r="M29" i="1" l="1"/>
  <c r="M28" i="1" l="1"/>
  <c r="M27" i="1" l="1"/>
  <c r="M26" i="1" l="1"/>
  <c r="M25" i="1" l="1"/>
  <c r="M24" i="1" l="1"/>
  <c r="M17" i="1" l="1"/>
  <c r="M23" i="1" l="1"/>
  <c r="M22" i="1" l="1"/>
  <c r="M19" i="1" l="1"/>
  <c r="M18" i="1" l="1"/>
  <c r="M11" i="1" l="1"/>
  <c r="M16" i="1" l="1"/>
  <c r="M15" i="1" l="1"/>
  <c r="M14" i="1" l="1"/>
  <c r="M13" i="1" l="1"/>
  <c r="M12" i="1" l="1"/>
  <c r="M10" i="1" l="1"/>
  <c r="M9" i="1" l="1"/>
  <c r="M8" i="1" l="1"/>
  <c r="M7" i="1" l="1"/>
  <c r="M6" i="1"/>
  <c r="G6" i="1" l="1"/>
</calcChain>
</file>

<file path=xl/sharedStrings.xml><?xml version="1.0" encoding="utf-8"?>
<sst xmlns="http://schemas.openxmlformats.org/spreadsheetml/2006/main" count="57" uniqueCount="47">
  <si>
    <t>С В Е Д Е Н И Я</t>
  </si>
  <si>
    <t>всего педкадров:</t>
  </si>
  <si>
    <t xml:space="preserve">ин них имеют образование </t>
  </si>
  <si>
    <t>высшее педагогическое</t>
  </si>
  <si>
    <t>высшее непедагогическое</t>
  </si>
  <si>
    <t>незаконченное высшее</t>
  </si>
  <si>
    <t>среднее специальное</t>
  </si>
  <si>
    <t>среднее</t>
  </si>
  <si>
    <t>учёная степнь</t>
  </si>
  <si>
    <t>всего:</t>
  </si>
  <si>
    <t>%</t>
  </si>
  <si>
    <t>об образовательном уровне педагогических работников ДОУ ________№1 Золотой ключик________г. Кызыла по состоянию на 01.10.2020 г.</t>
  </si>
  <si>
    <t>ДОУ № 1</t>
  </si>
  <si>
    <t>ДОУ № 2</t>
  </si>
  <si>
    <t>ДОУ № 3</t>
  </si>
  <si>
    <t>ДОУ № 4</t>
  </si>
  <si>
    <t>ДОУ № 5</t>
  </si>
  <si>
    <t>ДОУ № 6</t>
  </si>
  <si>
    <t>ДОУ № 7</t>
  </si>
  <si>
    <t>ДОУ № 8</t>
  </si>
  <si>
    <t>ДОУ № 9</t>
  </si>
  <si>
    <t>ДОУ № 10</t>
  </si>
  <si>
    <t>ДОУ № 11</t>
  </si>
  <si>
    <t>ДОУ №12</t>
  </si>
  <si>
    <t>ДОУ № 15</t>
  </si>
  <si>
    <t>ДОУ № 17</t>
  </si>
  <si>
    <t>ДОУ № 18</t>
  </si>
  <si>
    <t>ДОУ № 19</t>
  </si>
  <si>
    <t>ДОУ № 20</t>
  </si>
  <si>
    <t>ДОУ № 21</t>
  </si>
  <si>
    <t>ДОУ №22</t>
  </si>
  <si>
    <t>ДОУ № 24</t>
  </si>
  <si>
    <t>ДОУ № 25</t>
  </si>
  <si>
    <t>ДОУ № 28</t>
  </si>
  <si>
    <t>ДОУ № 29</t>
  </si>
  <si>
    <t>ДОУ № 30</t>
  </si>
  <si>
    <t>ДОУ № 31</t>
  </si>
  <si>
    <t>ДОУ № 32</t>
  </si>
  <si>
    <t>ДОУ № 33</t>
  </si>
  <si>
    <t>ДОУ № 34</t>
  </si>
  <si>
    <t>ДОУ № 35</t>
  </si>
  <si>
    <t>ДОУ № 36</t>
  </si>
  <si>
    <t>ДОУ № 37</t>
  </si>
  <si>
    <t>ДОУ № 38</t>
  </si>
  <si>
    <t>ДОУ № 39</t>
  </si>
  <si>
    <t>ДОУ №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</si>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</sst>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9" fontId="4" fillId="0" borderId="5" xfId="1" applyFont="1" applyFill="1" applyBorder="1" applyAlignment="1" applyProtection="1">
      <alignment horizontal="center"/>
    </xf>
    <xf numFmtId="0" fontId="5" fillId="0" borderId="4" xfId="0" applyFont="1" applyBorder="1"/>
    <xf numFmtId="0" fontId="6" fillId="0" borderId="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5" workbookViewId="0">
      <selection activeCell="A20" sqref="A20"/>
    </sheetView>
  </sheetViews>
  <sheetFormatPr defaultRowHeight="15" x14ac:dyDescent="0.25"/>
  <cols>
    <col min="14" max="14" width="16" customWidth="1"/>
  </cols>
  <sheetData>
    <row r="1" spans="1:14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x14ac:dyDescent="0.25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4" x14ac:dyDescent="0.25">
      <c r="A3" s="20" t="s">
        <v>1</v>
      </c>
      <c r="B3" s="20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4" ht="28.5" customHeight="1" x14ac:dyDescent="0.25">
      <c r="A4" s="20"/>
      <c r="B4" s="20" t="s">
        <v>3</v>
      </c>
      <c r="C4" s="20"/>
      <c r="D4" s="20" t="s">
        <v>4</v>
      </c>
      <c r="E4" s="20"/>
      <c r="F4" s="20" t="s">
        <v>5</v>
      </c>
      <c r="G4" s="20"/>
      <c r="H4" s="20" t="s">
        <v>6</v>
      </c>
      <c r="I4" s="20"/>
      <c r="J4" s="20" t="s">
        <v>7</v>
      </c>
      <c r="K4" s="20"/>
      <c r="L4" s="21" t="s">
        <v>8</v>
      </c>
      <c r="M4" s="21"/>
    </row>
    <row r="5" spans="1:14" ht="30" customHeight="1" x14ac:dyDescent="0.25">
      <c r="A5" s="20"/>
      <c r="B5" s="1" t="s">
        <v>9</v>
      </c>
      <c r="C5" s="2" t="s">
        <v>10</v>
      </c>
      <c r="D5" s="1" t="s">
        <v>9</v>
      </c>
      <c r="E5" s="2" t="s">
        <v>10</v>
      </c>
      <c r="F5" s="1" t="s">
        <v>9</v>
      </c>
      <c r="G5" s="2" t="s">
        <v>10</v>
      </c>
      <c r="H5" s="1" t="s">
        <v>9</v>
      </c>
      <c r="I5" s="2" t="s">
        <v>10</v>
      </c>
      <c r="J5" s="1" t="s">
        <v>9</v>
      </c>
      <c r="K5" s="1" t="s">
        <v>10</v>
      </c>
      <c r="L5" s="1" t="s">
        <v>9</v>
      </c>
      <c r="M5" s="1" t="s">
        <v>10</v>
      </c>
    </row>
    <row r="6" spans="1:14" x14ac:dyDescent="0.25">
      <c r="A6" s="5">
        <v>37</v>
      </c>
      <c r="B6" s="9">
        <v>23</v>
      </c>
      <c r="C6" s="11">
        <f>B6*100/A6</f>
        <v>62.162162162162161</v>
      </c>
      <c r="D6" s="9">
        <v>3</v>
      </c>
      <c r="E6" s="11">
        <f>D6*100/C6</f>
        <v>4.8260869565217392</v>
      </c>
      <c r="F6" s="9">
        <v>1</v>
      </c>
      <c r="G6" s="13">
        <f t="shared" ref="G6:G40" si="0">F6/A6*100</f>
        <v>2.7027027027027026</v>
      </c>
      <c r="H6" s="9">
        <f>A6-B6-D6-F6-J6</f>
        <v>4</v>
      </c>
      <c r="I6" s="13">
        <f t="shared" ref="I6:K40" si="1">H6/A6*100</f>
        <v>10.810810810810811</v>
      </c>
      <c r="J6" s="9">
        <v>6</v>
      </c>
      <c r="K6" s="13">
        <f t="shared" si="1"/>
        <v>9.6521739130434785</v>
      </c>
      <c r="L6" s="9">
        <v>0</v>
      </c>
      <c r="M6" s="9">
        <f t="shared" ref="M6:M16" si="2">L6/A6*100</f>
        <v>0</v>
      </c>
      <c r="N6" s="3" t="s">
        <v>12</v>
      </c>
    </row>
    <row r="7" spans="1:14" x14ac:dyDescent="0.25">
      <c r="A7" s="5">
        <v>19</v>
      </c>
      <c r="B7" s="9">
        <v>17</v>
      </c>
      <c r="C7" s="11">
        <f t="shared" ref="C7:C40" si="3">B7*100/A7</f>
        <v>89.473684210526315</v>
      </c>
      <c r="D7" s="9">
        <v>0</v>
      </c>
      <c r="E7" s="11">
        <f t="shared" ref="E7:E40" si="4">D7*100/C7</f>
        <v>0</v>
      </c>
      <c r="F7" s="9">
        <v>2</v>
      </c>
      <c r="G7" s="13">
        <f t="shared" si="0"/>
        <v>10.526315789473683</v>
      </c>
      <c r="H7" s="9">
        <f t="shared" ref="H7:H40" si="5">A7-B7-D7-F7-J7</f>
        <v>0</v>
      </c>
      <c r="I7" s="13">
        <f t="shared" si="1"/>
        <v>0</v>
      </c>
      <c r="J7" s="9">
        <v>0</v>
      </c>
      <c r="K7" s="13">
        <f t="shared" si="1"/>
        <v>0</v>
      </c>
      <c r="L7" s="9">
        <v>0</v>
      </c>
      <c r="M7" s="9">
        <f t="shared" si="2"/>
        <v>0</v>
      </c>
      <c r="N7" s="4" t="s">
        <v>13</v>
      </c>
    </row>
    <row r="8" spans="1:14" x14ac:dyDescent="0.25">
      <c r="A8" s="5">
        <v>10</v>
      </c>
      <c r="B8" s="9">
        <v>5</v>
      </c>
      <c r="C8" s="11">
        <f t="shared" si="3"/>
        <v>50</v>
      </c>
      <c r="D8" s="9">
        <v>0</v>
      </c>
      <c r="E8" s="11">
        <f t="shared" si="4"/>
        <v>0</v>
      </c>
      <c r="F8" s="9">
        <v>0</v>
      </c>
      <c r="G8" s="13">
        <f t="shared" si="0"/>
        <v>0</v>
      </c>
      <c r="H8" s="9">
        <f t="shared" si="5"/>
        <v>5</v>
      </c>
      <c r="I8" s="13">
        <f t="shared" si="1"/>
        <v>50</v>
      </c>
      <c r="J8" s="9">
        <v>0</v>
      </c>
      <c r="K8" s="13">
        <f t="shared" si="1"/>
        <v>0</v>
      </c>
      <c r="L8" s="9">
        <v>0</v>
      </c>
      <c r="M8" s="9">
        <f t="shared" si="2"/>
        <v>0</v>
      </c>
      <c r="N8" s="5" t="s">
        <v>14</v>
      </c>
    </row>
    <row r="9" spans="1:14" x14ac:dyDescent="0.25">
      <c r="A9" s="5">
        <v>13</v>
      </c>
      <c r="B9" s="9">
        <v>6</v>
      </c>
      <c r="C9" s="11">
        <f t="shared" si="3"/>
        <v>46.153846153846153</v>
      </c>
      <c r="D9" s="9">
        <v>0</v>
      </c>
      <c r="E9" s="11">
        <f t="shared" si="4"/>
        <v>0</v>
      </c>
      <c r="F9" s="9">
        <v>2</v>
      </c>
      <c r="G9" s="13">
        <f t="shared" si="0"/>
        <v>15.384615384615385</v>
      </c>
      <c r="H9" s="9">
        <f t="shared" si="5"/>
        <v>5</v>
      </c>
      <c r="I9" s="13">
        <f t="shared" si="1"/>
        <v>38.461538461538467</v>
      </c>
      <c r="J9" s="9">
        <v>0</v>
      </c>
      <c r="K9" s="13">
        <f t="shared" si="1"/>
        <v>0</v>
      </c>
      <c r="L9" s="9">
        <v>0</v>
      </c>
      <c r="M9" s="9">
        <f t="shared" si="2"/>
        <v>0</v>
      </c>
      <c r="N9" s="5" t="s">
        <v>15</v>
      </c>
    </row>
    <row r="10" spans="1:14" x14ac:dyDescent="0.25">
      <c r="A10" s="5">
        <v>35</v>
      </c>
      <c r="B10" s="9">
        <v>19</v>
      </c>
      <c r="C10" s="11">
        <f t="shared" si="3"/>
        <v>54.285714285714285</v>
      </c>
      <c r="D10" s="9">
        <v>2</v>
      </c>
      <c r="E10" s="11">
        <f t="shared" si="4"/>
        <v>3.6842105263157894</v>
      </c>
      <c r="F10" s="9">
        <v>2</v>
      </c>
      <c r="G10" s="13">
        <f t="shared" si="0"/>
        <v>5.7142857142857144</v>
      </c>
      <c r="H10" s="9">
        <f t="shared" si="5"/>
        <v>10</v>
      </c>
      <c r="I10" s="13">
        <f t="shared" si="1"/>
        <v>28.571428571428569</v>
      </c>
      <c r="J10" s="9">
        <v>2</v>
      </c>
      <c r="K10" s="13">
        <f t="shared" si="1"/>
        <v>3.6842105263157898</v>
      </c>
      <c r="L10" s="9">
        <v>0</v>
      </c>
      <c r="M10" s="9">
        <f t="shared" si="2"/>
        <v>0</v>
      </c>
      <c r="N10" s="5" t="s">
        <v>16</v>
      </c>
    </row>
    <row r="11" spans="1:14" x14ac:dyDescent="0.25">
      <c r="A11" s="5">
        <v>17</v>
      </c>
      <c r="B11" s="9">
        <v>11</v>
      </c>
      <c r="C11" s="11">
        <f t="shared" si="3"/>
        <v>64.705882352941174</v>
      </c>
      <c r="D11" s="9">
        <v>0</v>
      </c>
      <c r="E11" s="11">
        <f t="shared" si="4"/>
        <v>0</v>
      </c>
      <c r="F11" s="9">
        <v>1</v>
      </c>
      <c r="G11" s="13">
        <f t="shared" si="0"/>
        <v>5.8823529411764701</v>
      </c>
      <c r="H11" s="9">
        <f t="shared" si="5"/>
        <v>4</v>
      </c>
      <c r="I11" s="13">
        <f t="shared" si="1"/>
        <v>23.52941176470588</v>
      </c>
      <c r="J11" s="9">
        <v>1</v>
      </c>
      <c r="K11" s="13">
        <f t="shared" si="1"/>
        <v>1.5454545454545454</v>
      </c>
      <c r="L11" s="9">
        <v>0</v>
      </c>
      <c r="M11" s="9">
        <f t="shared" si="2"/>
        <v>0</v>
      </c>
      <c r="N11" s="5" t="s">
        <v>17</v>
      </c>
    </row>
    <row r="12" spans="1:14" x14ac:dyDescent="0.25">
      <c r="A12" s="5">
        <v>15</v>
      </c>
      <c r="B12" s="9">
        <v>13</v>
      </c>
      <c r="C12" s="11">
        <f t="shared" si="3"/>
        <v>86.666666666666671</v>
      </c>
      <c r="D12" s="9">
        <v>1</v>
      </c>
      <c r="E12" s="11">
        <f t="shared" si="4"/>
        <v>1.1538461538461537</v>
      </c>
      <c r="F12" s="9">
        <v>0</v>
      </c>
      <c r="G12" s="13">
        <f t="shared" si="0"/>
        <v>0</v>
      </c>
      <c r="H12" s="9">
        <f t="shared" si="5"/>
        <v>1</v>
      </c>
      <c r="I12" s="13">
        <f t="shared" si="1"/>
        <v>6.666666666666667</v>
      </c>
      <c r="J12" s="9">
        <v>0</v>
      </c>
      <c r="K12" s="13">
        <f t="shared" si="1"/>
        <v>0</v>
      </c>
      <c r="L12" s="9">
        <v>0</v>
      </c>
      <c r="M12" s="9">
        <f t="shared" si="2"/>
        <v>0</v>
      </c>
      <c r="N12" s="6" t="s">
        <v>18</v>
      </c>
    </row>
    <row r="13" spans="1:14" x14ac:dyDescent="0.25">
      <c r="A13" s="5">
        <v>12</v>
      </c>
      <c r="B13" s="9">
        <v>9</v>
      </c>
      <c r="C13" s="11">
        <f t="shared" si="3"/>
        <v>75</v>
      </c>
      <c r="D13" s="9">
        <v>0</v>
      </c>
      <c r="E13" s="11">
        <f t="shared" si="4"/>
        <v>0</v>
      </c>
      <c r="F13" s="9">
        <v>2</v>
      </c>
      <c r="G13" s="13">
        <f t="shared" si="0"/>
        <v>16.666666666666664</v>
      </c>
      <c r="H13" s="9">
        <f t="shared" si="5"/>
        <v>1</v>
      </c>
      <c r="I13" s="13">
        <f t="shared" si="1"/>
        <v>8.3333333333333321</v>
      </c>
      <c r="J13" s="9">
        <v>0</v>
      </c>
      <c r="K13" s="13">
        <f t="shared" si="1"/>
        <v>0</v>
      </c>
      <c r="L13" s="9">
        <v>0</v>
      </c>
      <c r="M13" s="9">
        <f t="shared" si="2"/>
        <v>0</v>
      </c>
      <c r="N13" s="3" t="s">
        <v>19</v>
      </c>
    </row>
    <row r="14" spans="1:14" x14ac:dyDescent="0.25">
      <c r="A14" s="5">
        <v>38</v>
      </c>
      <c r="B14" s="9">
        <v>25</v>
      </c>
      <c r="C14" s="11">
        <f t="shared" si="3"/>
        <v>65.78947368421052</v>
      </c>
      <c r="D14" s="9">
        <v>0</v>
      </c>
      <c r="E14" s="11">
        <f t="shared" si="4"/>
        <v>0</v>
      </c>
      <c r="F14" s="9">
        <v>0</v>
      </c>
      <c r="G14" s="13">
        <f t="shared" si="0"/>
        <v>0</v>
      </c>
      <c r="H14" s="9">
        <f t="shared" si="5"/>
        <v>13</v>
      </c>
      <c r="I14" s="13">
        <f t="shared" si="1"/>
        <v>34.210526315789473</v>
      </c>
      <c r="J14" s="9">
        <v>0</v>
      </c>
      <c r="K14" s="13">
        <f t="shared" si="1"/>
        <v>0</v>
      </c>
      <c r="L14" s="9">
        <v>0</v>
      </c>
      <c r="M14" s="9">
        <f t="shared" si="2"/>
        <v>0</v>
      </c>
      <c r="N14" s="3" t="s">
        <v>20</v>
      </c>
    </row>
    <row r="15" spans="1:14" x14ac:dyDescent="0.25">
      <c r="A15" s="5">
        <v>8</v>
      </c>
      <c r="B15" s="9">
        <v>6</v>
      </c>
      <c r="C15" s="11">
        <f t="shared" si="3"/>
        <v>75</v>
      </c>
      <c r="D15" s="9">
        <v>0</v>
      </c>
      <c r="E15" s="11">
        <f t="shared" si="4"/>
        <v>0</v>
      </c>
      <c r="F15" s="9">
        <v>0</v>
      </c>
      <c r="G15" s="13">
        <f t="shared" si="0"/>
        <v>0</v>
      </c>
      <c r="H15" s="9">
        <f t="shared" si="5"/>
        <v>2</v>
      </c>
      <c r="I15" s="13">
        <f t="shared" si="1"/>
        <v>25</v>
      </c>
      <c r="J15" s="9">
        <v>0</v>
      </c>
      <c r="K15" s="13">
        <f t="shared" si="1"/>
        <v>0</v>
      </c>
      <c r="L15" s="9">
        <v>0</v>
      </c>
      <c r="M15" s="9">
        <f t="shared" si="2"/>
        <v>0</v>
      </c>
      <c r="N15" s="3" t="s">
        <v>21</v>
      </c>
    </row>
    <row r="16" spans="1:14" x14ac:dyDescent="0.25">
      <c r="A16" s="5">
        <v>29</v>
      </c>
      <c r="B16" s="9">
        <v>26</v>
      </c>
      <c r="C16" s="11">
        <f t="shared" si="3"/>
        <v>89.65517241379311</v>
      </c>
      <c r="D16" s="9">
        <v>0</v>
      </c>
      <c r="E16" s="11">
        <f t="shared" si="4"/>
        <v>0</v>
      </c>
      <c r="F16" s="9">
        <v>0</v>
      </c>
      <c r="G16" s="13">
        <f t="shared" si="0"/>
        <v>0</v>
      </c>
      <c r="H16" s="9">
        <f t="shared" si="5"/>
        <v>3</v>
      </c>
      <c r="I16" s="13">
        <f t="shared" si="1"/>
        <v>10.344827586206897</v>
      </c>
      <c r="J16" s="9">
        <v>0</v>
      </c>
      <c r="K16" s="13">
        <f t="shared" si="1"/>
        <v>0</v>
      </c>
      <c r="L16" s="9">
        <v>0</v>
      </c>
      <c r="M16" s="9">
        <f t="shared" si="2"/>
        <v>0</v>
      </c>
      <c r="N16" s="4" t="s">
        <v>22</v>
      </c>
    </row>
    <row r="17" spans="1:14" x14ac:dyDescent="0.25">
      <c r="A17" s="5">
        <v>36</v>
      </c>
      <c r="B17" s="9">
        <v>17</v>
      </c>
      <c r="C17" s="11">
        <f t="shared" si="3"/>
        <v>47.222222222222221</v>
      </c>
      <c r="D17" s="9">
        <v>6</v>
      </c>
      <c r="E17" s="11">
        <f t="shared" si="4"/>
        <v>12.705882352941178</v>
      </c>
      <c r="F17" s="9">
        <v>0</v>
      </c>
      <c r="G17" s="13">
        <f t="shared" si="0"/>
        <v>0</v>
      </c>
      <c r="H17" s="9">
        <f t="shared" si="5"/>
        <v>13</v>
      </c>
      <c r="I17" s="13">
        <f t="shared" si="1"/>
        <v>36.111111111111107</v>
      </c>
      <c r="J17" s="9">
        <v>0</v>
      </c>
      <c r="K17" s="13">
        <f t="shared" si="1"/>
        <v>0</v>
      </c>
      <c r="L17" s="9">
        <v>0</v>
      </c>
      <c r="M17" s="9">
        <f t="shared" ref="M17:M19" si="6">L17/A17*100</f>
        <v>0</v>
      </c>
      <c r="N17" s="4" t="s">
        <v>23</v>
      </c>
    </row>
    <row r="18" spans="1:14" x14ac:dyDescent="0.25">
      <c r="A18" s="5">
        <v>44</v>
      </c>
      <c r="B18" s="9">
        <v>17</v>
      </c>
      <c r="C18" s="11">
        <f t="shared" si="3"/>
        <v>38.636363636363633</v>
      </c>
      <c r="D18" s="9">
        <v>0</v>
      </c>
      <c r="E18" s="11">
        <f t="shared" si="4"/>
        <v>0</v>
      </c>
      <c r="F18" s="9">
        <v>0</v>
      </c>
      <c r="G18" s="13">
        <f t="shared" si="0"/>
        <v>0</v>
      </c>
      <c r="H18" s="9">
        <f t="shared" si="5"/>
        <v>27</v>
      </c>
      <c r="I18" s="13">
        <f t="shared" si="1"/>
        <v>61.363636363636367</v>
      </c>
      <c r="J18" s="9">
        <v>0</v>
      </c>
      <c r="K18" s="13">
        <f t="shared" si="1"/>
        <v>0</v>
      </c>
      <c r="L18" s="9">
        <v>0</v>
      </c>
      <c r="M18" s="9">
        <f t="shared" si="6"/>
        <v>0</v>
      </c>
      <c r="N18" s="4" t="s">
        <v>24</v>
      </c>
    </row>
    <row r="19" spans="1:14" x14ac:dyDescent="0.25">
      <c r="A19" s="5">
        <v>34</v>
      </c>
      <c r="B19" s="9">
        <v>11</v>
      </c>
      <c r="C19" s="11">
        <f t="shared" si="3"/>
        <v>32.352941176470587</v>
      </c>
      <c r="D19" s="9">
        <v>0</v>
      </c>
      <c r="E19" s="11">
        <f t="shared" si="4"/>
        <v>0</v>
      </c>
      <c r="F19" s="9">
        <v>0</v>
      </c>
      <c r="G19" s="13">
        <f t="shared" si="0"/>
        <v>0</v>
      </c>
      <c r="H19" s="9">
        <f t="shared" si="5"/>
        <v>23</v>
      </c>
      <c r="I19" s="13">
        <f t="shared" si="1"/>
        <v>67.64705882352942</v>
      </c>
      <c r="J19" s="9">
        <v>0</v>
      </c>
      <c r="K19" s="13">
        <f t="shared" si="1"/>
        <v>0</v>
      </c>
      <c r="L19" s="9">
        <v>0</v>
      </c>
      <c r="M19" s="9">
        <f t="shared" si="6"/>
        <v>0</v>
      </c>
      <c r="N19" s="4" t="s">
        <v>25</v>
      </c>
    </row>
    <row r="20" spans="1:14" x14ac:dyDescent="0.25">
      <c r="A20" s="22">
        <v>13</v>
      </c>
      <c r="B20" s="17">
        <v>11</v>
      </c>
      <c r="C20" s="11">
        <f t="shared" si="3"/>
        <v>84.615384615384613</v>
      </c>
      <c r="D20" s="17">
        <v>0</v>
      </c>
      <c r="E20" s="17">
        <f>D20/A20*100</f>
        <v>0</v>
      </c>
      <c r="F20" s="17">
        <v>0</v>
      </c>
      <c r="G20" s="17">
        <f>F20/A20*100</f>
        <v>0</v>
      </c>
      <c r="H20" s="9">
        <f t="shared" si="5"/>
        <v>2</v>
      </c>
      <c r="I20" s="13">
        <f t="shared" si="1"/>
        <v>15.384615384615385</v>
      </c>
      <c r="J20" s="17">
        <v>0</v>
      </c>
      <c r="K20" s="17">
        <f>J20/A20*100</f>
        <v>0</v>
      </c>
      <c r="L20" s="17">
        <v>0</v>
      </c>
      <c r="M20" s="17">
        <f>L20/A20*100</f>
        <v>0</v>
      </c>
      <c r="N20" s="7" t="s">
        <v>26</v>
      </c>
    </row>
    <row r="21" spans="1:14" x14ac:dyDescent="0.25">
      <c r="A21" s="5">
        <v>36</v>
      </c>
      <c r="B21" s="17">
        <v>25</v>
      </c>
      <c r="C21" s="11">
        <f t="shared" si="3"/>
        <v>69.444444444444443</v>
      </c>
      <c r="D21" s="17">
        <v>0</v>
      </c>
      <c r="E21" s="17">
        <f>D21/A21*100</f>
        <v>0</v>
      </c>
      <c r="F21" s="17">
        <v>0</v>
      </c>
      <c r="G21" s="17">
        <f>F21/A21*100</f>
        <v>0</v>
      </c>
      <c r="H21" s="9">
        <f t="shared" si="5"/>
        <v>11</v>
      </c>
      <c r="I21" s="13">
        <f t="shared" si="1"/>
        <v>30.555555555555557</v>
      </c>
      <c r="J21" s="17">
        <v>0</v>
      </c>
      <c r="K21" s="17">
        <f>J21/A21*100</f>
        <v>0</v>
      </c>
      <c r="L21" s="17">
        <v>0</v>
      </c>
      <c r="M21" s="17">
        <f>L21/A21*100</f>
        <v>0</v>
      </c>
      <c r="N21" s="3" t="s">
        <v>27</v>
      </c>
    </row>
    <row r="22" spans="1:14" x14ac:dyDescent="0.25">
      <c r="A22" s="5">
        <v>13</v>
      </c>
      <c r="B22" s="9">
        <v>5</v>
      </c>
      <c r="C22" s="11">
        <f>B22*100/A21</f>
        <v>13.888888888888889</v>
      </c>
      <c r="D22" s="9">
        <v>5</v>
      </c>
      <c r="E22" s="11">
        <f>D22*100/C22</f>
        <v>36</v>
      </c>
      <c r="F22" s="9">
        <v>0</v>
      </c>
      <c r="G22" s="13">
        <f>F22/A21*100</f>
        <v>0</v>
      </c>
      <c r="H22" s="9">
        <f t="shared" si="5"/>
        <v>3</v>
      </c>
      <c r="I22" s="13">
        <f>H22/A21*100</f>
        <v>8.3333333333333321</v>
      </c>
      <c r="J22" s="9">
        <v>0</v>
      </c>
      <c r="K22" s="13">
        <f>J22/C22*100</f>
        <v>0</v>
      </c>
      <c r="L22" s="9">
        <v>0</v>
      </c>
      <c r="M22" s="9">
        <f>L22/A21*100</f>
        <v>0</v>
      </c>
      <c r="N22" s="4" t="s">
        <v>28</v>
      </c>
    </row>
    <row r="23" spans="1:14" x14ac:dyDescent="0.25">
      <c r="A23" s="5">
        <v>45</v>
      </c>
      <c r="B23" s="9">
        <v>35</v>
      </c>
      <c r="C23" s="11">
        <f t="shared" si="3"/>
        <v>77.777777777777771</v>
      </c>
      <c r="D23" s="9">
        <v>2</v>
      </c>
      <c r="E23" s="11">
        <f t="shared" si="4"/>
        <v>2.5714285714285716</v>
      </c>
      <c r="F23" s="9">
        <v>1</v>
      </c>
      <c r="G23" s="13">
        <f t="shared" si="0"/>
        <v>2.2222222222222223</v>
      </c>
      <c r="H23" s="9">
        <f t="shared" si="5"/>
        <v>7</v>
      </c>
      <c r="I23" s="13">
        <f t="shared" si="1"/>
        <v>15.555555555555555</v>
      </c>
      <c r="J23" s="9">
        <v>0</v>
      </c>
      <c r="K23" s="13">
        <f t="shared" si="1"/>
        <v>0</v>
      </c>
      <c r="L23" s="9">
        <v>0</v>
      </c>
      <c r="M23" s="9">
        <f>L23/A23*100</f>
        <v>0</v>
      </c>
      <c r="N23" s="5" t="s">
        <v>29</v>
      </c>
    </row>
    <row r="24" spans="1:14" x14ac:dyDescent="0.25">
      <c r="A24" s="5">
        <v>38</v>
      </c>
      <c r="B24" s="9">
        <v>24</v>
      </c>
      <c r="C24" s="11">
        <f t="shared" si="3"/>
        <v>63.157894736842103</v>
      </c>
      <c r="D24" s="9">
        <v>2</v>
      </c>
      <c r="E24" s="11">
        <f t="shared" si="4"/>
        <v>3.166666666666667</v>
      </c>
      <c r="F24" s="9">
        <v>0</v>
      </c>
      <c r="G24" s="13">
        <f t="shared" si="0"/>
        <v>0</v>
      </c>
      <c r="H24" s="9">
        <f t="shared" si="5"/>
        <v>12</v>
      </c>
      <c r="I24" s="13">
        <f t="shared" si="1"/>
        <v>31.578947368421051</v>
      </c>
      <c r="J24" s="9">
        <v>0</v>
      </c>
      <c r="K24" s="13">
        <f t="shared" si="1"/>
        <v>0</v>
      </c>
      <c r="L24" s="9">
        <v>0</v>
      </c>
      <c r="M24" s="9">
        <f t="shared" ref="M24:M29" si="7">L24/A24*100</f>
        <v>0</v>
      </c>
      <c r="N24" s="5" t="s">
        <v>30</v>
      </c>
    </row>
    <row r="25" spans="1:14" x14ac:dyDescent="0.25">
      <c r="A25" s="5">
        <v>18</v>
      </c>
      <c r="B25" s="9">
        <v>12</v>
      </c>
      <c r="C25" s="11">
        <f t="shared" si="3"/>
        <v>66.666666666666671</v>
      </c>
      <c r="D25" s="9"/>
      <c r="E25" s="11">
        <f t="shared" si="4"/>
        <v>0</v>
      </c>
      <c r="F25" s="9">
        <v>2</v>
      </c>
      <c r="G25" s="13">
        <f t="shared" si="0"/>
        <v>11.111111111111111</v>
      </c>
      <c r="H25" s="9">
        <f t="shared" si="5"/>
        <v>0</v>
      </c>
      <c r="I25" s="13">
        <f t="shared" si="1"/>
        <v>0</v>
      </c>
      <c r="J25" s="9">
        <v>4</v>
      </c>
      <c r="K25" s="13">
        <f t="shared" si="1"/>
        <v>6</v>
      </c>
      <c r="L25" s="9">
        <v>0</v>
      </c>
      <c r="M25" s="9">
        <f t="shared" si="7"/>
        <v>0</v>
      </c>
      <c r="N25" s="5" t="s">
        <v>31</v>
      </c>
    </row>
    <row r="26" spans="1:14" x14ac:dyDescent="0.25">
      <c r="A26" s="5">
        <v>22</v>
      </c>
      <c r="B26" s="9">
        <v>14</v>
      </c>
      <c r="C26" s="11">
        <f t="shared" si="3"/>
        <v>63.636363636363633</v>
      </c>
      <c r="D26" s="9">
        <v>0</v>
      </c>
      <c r="E26" s="11">
        <f t="shared" si="4"/>
        <v>0</v>
      </c>
      <c r="F26" s="9">
        <v>0</v>
      </c>
      <c r="G26" s="13">
        <f t="shared" si="0"/>
        <v>0</v>
      </c>
      <c r="H26" s="9">
        <f t="shared" si="5"/>
        <v>8</v>
      </c>
      <c r="I26" s="13">
        <f t="shared" si="1"/>
        <v>36.363636363636367</v>
      </c>
      <c r="J26" s="9">
        <v>0</v>
      </c>
      <c r="K26" s="13">
        <f t="shared" si="1"/>
        <v>0</v>
      </c>
      <c r="L26" s="9">
        <v>0</v>
      </c>
      <c r="M26" s="9">
        <f t="shared" si="7"/>
        <v>0</v>
      </c>
      <c r="N26" s="5" t="s">
        <v>32</v>
      </c>
    </row>
    <row r="27" spans="1:14" x14ac:dyDescent="0.25">
      <c r="A27" s="5">
        <v>19</v>
      </c>
      <c r="B27" s="9">
        <v>15</v>
      </c>
      <c r="C27" s="11">
        <f t="shared" si="3"/>
        <v>78.94736842105263</v>
      </c>
      <c r="D27" s="9">
        <v>0</v>
      </c>
      <c r="E27" s="11">
        <f t="shared" si="4"/>
        <v>0</v>
      </c>
      <c r="F27" s="9">
        <v>1</v>
      </c>
      <c r="G27" s="13">
        <f t="shared" si="0"/>
        <v>5.2631578947368416</v>
      </c>
      <c r="H27" s="9">
        <f t="shared" si="5"/>
        <v>3</v>
      </c>
      <c r="I27" s="13">
        <f t="shared" si="1"/>
        <v>15.789473684210526</v>
      </c>
      <c r="J27" s="9">
        <v>0</v>
      </c>
      <c r="K27" s="13">
        <f t="shared" si="1"/>
        <v>0</v>
      </c>
      <c r="L27" s="9">
        <v>0</v>
      </c>
      <c r="M27" s="9">
        <f t="shared" si="7"/>
        <v>0</v>
      </c>
      <c r="N27" s="5" t="s">
        <v>33</v>
      </c>
    </row>
    <row r="28" spans="1:14" x14ac:dyDescent="0.25">
      <c r="A28" s="5">
        <v>31</v>
      </c>
      <c r="B28" s="9">
        <v>22</v>
      </c>
      <c r="C28" s="11">
        <f t="shared" si="3"/>
        <v>70.967741935483872</v>
      </c>
      <c r="D28" s="9">
        <v>0</v>
      </c>
      <c r="E28" s="11">
        <f t="shared" si="4"/>
        <v>0</v>
      </c>
      <c r="F28" s="9">
        <v>0</v>
      </c>
      <c r="G28" s="13">
        <f t="shared" si="0"/>
        <v>0</v>
      </c>
      <c r="H28" s="9">
        <f t="shared" si="5"/>
        <v>9</v>
      </c>
      <c r="I28" s="13">
        <f t="shared" si="1"/>
        <v>29.032258064516132</v>
      </c>
      <c r="J28" s="9">
        <v>0</v>
      </c>
      <c r="K28" s="13">
        <f t="shared" si="1"/>
        <v>0</v>
      </c>
      <c r="L28" s="9">
        <v>0</v>
      </c>
      <c r="M28" s="9">
        <f t="shared" si="7"/>
        <v>0</v>
      </c>
      <c r="N28" s="5" t="s">
        <v>34</v>
      </c>
    </row>
    <row r="29" spans="1:14" x14ac:dyDescent="0.25">
      <c r="A29" s="5">
        <v>30</v>
      </c>
      <c r="B29" s="9">
        <v>12</v>
      </c>
      <c r="C29" s="11">
        <f t="shared" si="3"/>
        <v>40</v>
      </c>
      <c r="D29" s="9">
        <v>0</v>
      </c>
      <c r="E29" s="11">
        <f t="shared" si="4"/>
        <v>0</v>
      </c>
      <c r="F29" s="9">
        <v>0</v>
      </c>
      <c r="G29" s="13">
        <f t="shared" si="0"/>
        <v>0</v>
      </c>
      <c r="H29" s="9">
        <f t="shared" si="5"/>
        <v>18</v>
      </c>
      <c r="I29" s="13">
        <f t="shared" si="1"/>
        <v>60</v>
      </c>
      <c r="J29" s="9">
        <v>0</v>
      </c>
      <c r="K29" s="13">
        <f t="shared" si="1"/>
        <v>0</v>
      </c>
      <c r="L29" s="9">
        <v>0</v>
      </c>
      <c r="M29" s="9">
        <f t="shared" si="7"/>
        <v>0</v>
      </c>
      <c r="N29" s="5" t="s">
        <v>35</v>
      </c>
    </row>
    <row r="30" spans="1:14" x14ac:dyDescent="0.25">
      <c r="A30" s="5">
        <v>18</v>
      </c>
      <c r="B30" s="9">
        <v>9</v>
      </c>
      <c r="C30" s="11">
        <f t="shared" si="3"/>
        <v>50</v>
      </c>
      <c r="D30" s="9">
        <v>5</v>
      </c>
      <c r="E30" s="11">
        <f t="shared" si="4"/>
        <v>10</v>
      </c>
      <c r="F30" s="9">
        <v>0</v>
      </c>
      <c r="G30" s="13">
        <f t="shared" si="0"/>
        <v>0</v>
      </c>
      <c r="H30" s="9">
        <f t="shared" si="5"/>
        <v>4</v>
      </c>
      <c r="I30" s="13">
        <f t="shared" si="1"/>
        <v>22.222222222222221</v>
      </c>
      <c r="J30" s="9">
        <v>0</v>
      </c>
      <c r="K30" s="13">
        <f t="shared" si="1"/>
        <v>0</v>
      </c>
      <c r="L30" s="9">
        <v>0</v>
      </c>
      <c r="M30" s="9">
        <f t="shared" ref="M30:M35" si="8">L30/A30*100</f>
        <v>0</v>
      </c>
      <c r="N30" s="5" t="s">
        <v>36</v>
      </c>
    </row>
    <row r="31" spans="1:14" x14ac:dyDescent="0.25">
      <c r="A31" s="5">
        <v>28</v>
      </c>
      <c r="B31" s="17">
        <v>16</v>
      </c>
      <c r="C31" s="17">
        <f>B31/A31*100</f>
        <v>57.142857142857139</v>
      </c>
      <c r="D31" s="17">
        <v>16</v>
      </c>
      <c r="E31" s="17">
        <f>D31/A31*100</f>
        <v>57.142857142857139</v>
      </c>
      <c r="F31" s="17">
        <v>0</v>
      </c>
      <c r="G31" s="17">
        <f>F31/A31*100</f>
        <v>0</v>
      </c>
      <c r="H31" s="17">
        <v>12</v>
      </c>
      <c r="I31" s="13">
        <f t="shared" si="1"/>
        <v>42.857142857142854</v>
      </c>
      <c r="J31" s="17">
        <v>12</v>
      </c>
      <c r="K31" s="13">
        <f t="shared" si="1"/>
        <v>21.000000000000004</v>
      </c>
      <c r="L31" s="17">
        <v>0</v>
      </c>
      <c r="M31" s="17">
        <f>L31/A31*100</f>
        <v>0</v>
      </c>
      <c r="N31" s="5" t="s">
        <v>37</v>
      </c>
    </row>
    <row r="32" spans="1:14" x14ac:dyDescent="0.25">
      <c r="A32" s="5">
        <v>15</v>
      </c>
      <c r="B32" s="9">
        <v>11</v>
      </c>
      <c r="C32" s="11">
        <f t="shared" si="3"/>
        <v>73.333333333333329</v>
      </c>
      <c r="D32" s="9">
        <v>0</v>
      </c>
      <c r="E32" s="11">
        <f t="shared" si="4"/>
        <v>0</v>
      </c>
      <c r="F32" s="9">
        <v>0</v>
      </c>
      <c r="G32" s="13">
        <f t="shared" si="0"/>
        <v>0</v>
      </c>
      <c r="H32" s="9">
        <f t="shared" si="5"/>
        <v>4</v>
      </c>
      <c r="I32" s="13">
        <f t="shared" si="1"/>
        <v>26.666666666666668</v>
      </c>
      <c r="J32" s="9">
        <v>0</v>
      </c>
      <c r="K32" s="13">
        <f t="shared" si="1"/>
        <v>0</v>
      </c>
      <c r="L32" s="9">
        <v>0</v>
      </c>
      <c r="M32" s="9">
        <f t="shared" si="8"/>
        <v>0</v>
      </c>
      <c r="N32" s="5" t="s">
        <v>38</v>
      </c>
    </row>
    <row r="33" spans="1:14" x14ac:dyDescent="0.25">
      <c r="A33" s="5">
        <v>35</v>
      </c>
      <c r="B33" s="9">
        <v>25</v>
      </c>
      <c r="C33" s="11">
        <f t="shared" si="3"/>
        <v>71.428571428571431</v>
      </c>
      <c r="D33" s="9">
        <v>0</v>
      </c>
      <c r="E33" s="11">
        <f t="shared" si="4"/>
        <v>0</v>
      </c>
      <c r="F33" s="9">
        <v>0</v>
      </c>
      <c r="G33" s="13">
        <f t="shared" si="0"/>
        <v>0</v>
      </c>
      <c r="H33" s="9">
        <f t="shared" si="5"/>
        <v>10</v>
      </c>
      <c r="I33" s="13">
        <f t="shared" si="1"/>
        <v>28.571428571428569</v>
      </c>
      <c r="J33" s="9">
        <v>0</v>
      </c>
      <c r="K33" s="13">
        <f t="shared" si="1"/>
        <v>0</v>
      </c>
      <c r="L33" s="9">
        <v>0</v>
      </c>
      <c r="M33" s="9">
        <f t="shared" si="8"/>
        <v>0</v>
      </c>
      <c r="N33" s="5" t="s">
        <v>39</v>
      </c>
    </row>
    <row r="34" spans="1:14" x14ac:dyDescent="0.25">
      <c r="A34" s="5">
        <v>33</v>
      </c>
      <c r="B34" s="9">
        <v>24</v>
      </c>
      <c r="C34" s="11">
        <f t="shared" si="3"/>
        <v>72.727272727272734</v>
      </c>
      <c r="D34" s="9">
        <v>0</v>
      </c>
      <c r="E34" s="11">
        <f t="shared" si="4"/>
        <v>0</v>
      </c>
      <c r="F34" s="9">
        <v>0</v>
      </c>
      <c r="G34" s="13">
        <f t="shared" si="0"/>
        <v>0</v>
      </c>
      <c r="H34" s="9">
        <f t="shared" si="5"/>
        <v>9</v>
      </c>
      <c r="I34" s="13">
        <f t="shared" si="1"/>
        <v>27.27272727272727</v>
      </c>
      <c r="J34" s="9">
        <v>0</v>
      </c>
      <c r="K34" s="13">
        <f t="shared" si="1"/>
        <v>0</v>
      </c>
      <c r="L34" s="9">
        <v>0</v>
      </c>
      <c r="M34" s="9">
        <f t="shared" si="8"/>
        <v>0</v>
      </c>
      <c r="N34" s="5" t="s">
        <v>40</v>
      </c>
    </row>
    <row r="35" spans="1:14" x14ac:dyDescent="0.25">
      <c r="A35" s="6">
        <v>28</v>
      </c>
      <c r="B35" s="9">
        <v>16</v>
      </c>
      <c r="C35" s="11">
        <f t="shared" si="3"/>
        <v>57.142857142857146</v>
      </c>
      <c r="D35" s="9">
        <v>0</v>
      </c>
      <c r="E35" s="11">
        <f t="shared" si="4"/>
        <v>0</v>
      </c>
      <c r="F35" s="9">
        <v>0</v>
      </c>
      <c r="G35" s="13">
        <f t="shared" si="0"/>
        <v>0</v>
      </c>
      <c r="H35" s="9">
        <f t="shared" si="5"/>
        <v>12</v>
      </c>
      <c r="I35" s="13">
        <f t="shared" si="1"/>
        <v>42.857142857142854</v>
      </c>
      <c r="J35" s="9">
        <v>0</v>
      </c>
      <c r="K35" s="13">
        <f t="shared" si="1"/>
        <v>0</v>
      </c>
      <c r="L35" s="9">
        <v>0</v>
      </c>
      <c r="M35" s="9">
        <f t="shared" si="8"/>
        <v>0</v>
      </c>
      <c r="N35" s="5" t="s">
        <v>41</v>
      </c>
    </row>
    <row r="36" spans="1:14" x14ac:dyDescent="0.25">
      <c r="A36" s="3">
        <v>19</v>
      </c>
      <c r="B36" s="9">
        <v>15</v>
      </c>
      <c r="C36" s="11">
        <f t="shared" si="3"/>
        <v>78.94736842105263</v>
      </c>
      <c r="D36" s="9">
        <v>0</v>
      </c>
      <c r="E36" s="11">
        <f t="shared" si="4"/>
        <v>0</v>
      </c>
      <c r="F36" s="9">
        <v>0</v>
      </c>
      <c r="G36" s="13">
        <f t="shared" si="0"/>
        <v>0</v>
      </c>
      <c r="H36" s="9">
        <f t="shared" si="5"/>
        <v>4</v>
      </c>
      <c r="I36" s="13">
        <f t="shared" si="1"/>
        <v>21.052631578947366</v>
      </c>
      <c r="J36" s="9">
        <v>0</v>
      </c>
      <c r="K36" s="13">
        <f t="shared" si="1"/>
        <v>0</v>
      </c>
      <c r="L36" s="9">
        <v>0</v>
      </c>
      <c r="M36" s="9">
        <f>L36/A36*100</f>
        <v>0</v>
      </c>
      <c r="N36" s="5" t="s">
        <v>42</v>
      </c>
    </row>
    <row r="37" spans="1:14" x14ac:dyDescent="0.25">
      <c r="A37" s="4">
        <v>20</v>
      </c>
      <c r="B37" s="9">
        <v>12</v>
      </c>
      <c r="C37" s="11">
        <f t="shared" si="3"/>
        <v>60</v>
      </c>
      <c r="D37" s="9">
        <v>1</v>
      </c>
      <c r="E37" s="11">
        <f t="shared" si="4"/>
        <v>1.6666666666666667</v>
      </c>
      <c r="F37" s="9">
        <v>1</v>
      </c>
      <c r="G37" s="13">
        <f t="shared" si="0"/>
        <v>5</v>
      </c>
      <c r="H37" s="9">
        <f t="shared" si="5"/>
        <v>6</v>
      </c>
      <c r="I37" s="13">
        <f t="shared" si="1"/>
        <v>30</v>
      </c>
      <c r="J37" s="9">
        <v>0</v>
      </c>
      <c r="K37" s="13">
        <f t="shared" si="1"/>
        <v>0</v>
      </c>
      <c r="L37" s="9">
        <v>0</v>
      </c>
      <c r="M37" s="9">
        <f>L37/A37*100</f>
        <v>0</v>
      </c>
      <c r="N37" s="5" t="s">
        <v>43</v>
      </c>
    </row>
    <row r="38" spans="1:14" x14ac:dyDescent="0.25">
      <c r="A38" s="5">
        <v>21</v>
      </c>
      <c r="B38" s="9">
        <v>15</v>
      </c>
      <c r="C38" s="11">
        <f t="shared" si="3"/>
        <v>71.428571428571431</v>
      </c>
      <c r="D38" s="9">
        <v>0</v>
      </c>
      <c r="E38" s="11">
        <f t="shared" si="4"/>
        <v>0</v>
      </c>
      <c r="F38" s="9">
        <v>0</v>
      </c>
      <c r="G38" s="13">
        <f t="shared" si="0"/>
        <v>0</v>
      </c>
      <c r="H38" s="9">
        <f t="shared" si="5"/>
        <v>2</v>
      </c>
      <c r="I38" s="13">
        <f t="shared" si="1"/>
        <v>9.5238095238095237</v>
      </c>
      <c r="J38" s="9">
        <v>4</v>
      </c>
      <c r="K38" s="13">
        <f t="shared" si="1"/>
        <v>5.6000000000000005</v>
      </c>
      <c r="L38" s="9">
        <v>0</v>
      </c>
      <c r="M38" s="9">
        <f>L38/A38*100</f>
        <v>0</v>
      </c>
      <c r="N38" s="5" t="s">
        <v>44</v>
      </c>
    </row>
    <row r="39" spans="1:14" x14ac:dyDescent="0.25">
      <c r="A39" s="5">
        <v>36</v>
      </c>
      <c r="B39" s="9">
        <v>20</v>
      </c>
      <c r="C39" s="11">
        <f t="shared" si="3"/>
        <v>55.555555555555557</v>
      </c>
      <c r="D39" s="9">
        <v>2</v>
      </c>
      <c r="E39" s="11">
        <f t="shared" si="4"/>
        <v>3.6</v>
      </c>
      <c r="F39" s="9">
        <v>2</v>
      </c>
      <c r="G39" s="13">
        <f t="shared" si="0"/>
        <v>5.5555555555555554</v>
      </c>
      <c r="H39" s="9">
        <f t="shared" si="5"/>
        <v>12</v>
      </c>
      <c r="I39" s="13">
        <f t="shared" si="1"/>
        <v>33.333333333333329</v>
      </c>
      <c r="J39" s="9">
        <v>0</v>
      </c>
      <c r="K39" s="13">
        <f t="shared" si="1"/>
        <v>0</v>
      </c>
      <c r="L39" s="9">
        <v>0</v>
      </c>
      <c r="M39" s="9">
        <f>L39/A39*100</f>
        <v>0</v>
      </c>
      <c r="N39" s="5" t="s">
        <v>45</v>
      </c>
    </row>
    <row r="40" spans="1:14" x14ac:dyDescent="0.25">
      <c r="A40" s="10">
        <f t="shared" ref="A40" si="9">SUM(A6:A39)</f>
        <v>865</v>
      </c>
      <c r="B40" s="15">
        <f>SUM(B6:B39)</f>
        <v>543</v>
      </c>
      <c r="C40" s="12">
        <f t="shared" si="3"/>
        <v>62.774566473988436</v>
      </c>
      <c r="D40" s="15">
        <f>SUM(D6:D39)</f>
        <v>45</v>
      </c>
      <c r="E40" s="12">
        <f t="shared" si="4"/>
        <v>71.685082872928177</v>
      </c>
      <c r="F40" s="15">
        <f>SUM(F6:F39)</f>
        <v>17</v>
      </c>
      <c r="G40" s="14">
        <f t="shared" si="0"/>
        <v>1.9653179190751446</v>
      </c>
      <c r="H40" s="16">
        <f t="shared" si="5"/>
        <v>231</v>
      </c>
      <c r="I40" s="14">
        <f t="shared" si="1"/>
        <v>26.705202312138727</v>
      </c>
      <c r="J40" s="15">
        <f>SUM(J6:J39)</f>
        <v>29</v>
      </c>
      <c r="K40" s="14">
        <f t="shared" si="1"/>
        <v>46.197053406998165</v>
      </c>
      <c r="L40" s="15">
        <v>0</v>
      </c>
      <c r="M40" s="15">
        <v>0</v>
      </c>
      <c r="N40" s="8" t="s">
        <v>46</v>
      </c>
    </row>
  </sheetData>
  <mergeCells count="10">
    <mergeCell ref="A1:M1"/>
    <mergeCell ref="A2:M2"/>
    <mergeCell ref="A3:A5"/>
    <mergeCell ref="B3:M3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Образ уровень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2021-11-23T08:30:59Z</dcterms:modified>
</cp:coreProperties>
</file>